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ke nop tien" sheetId="1" r:id="rId1"/>
    <sheet name="ke ban do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F21" i="1" l="1"/>
  <c r="F20" i="1"/>
  <c r="F19" i="1"/>
  <c r="F18" i="1"/>
  <c r="K17" i="1"/>
  <c r="I17" i="1"/>
  <c r="I18" i="1" s="1"/>
  <c r="F17" i="1"/>
  <c r="J16" i="1"/>
  <c r="I16" i="1"/>
  <c r="F16" i="1"/>
  <c r="J15" i="1"/>
  <c r="I15" i="1"/>
  <c r="F15" i="1"/>
  <c r="K14" i="1"/>
  <c r="J14" i="1"/>
  <c r="J19" i="1" s="1"/>
  <c r="J20" i="1" s="1"/>
  <c r="I14" i="1"/>
  <c r="F14" i="1"/>
  <c r="F13" i="1"/>
  <c r="F12" i="1"/>
  <c r="D11" i="1"/>
  <c r="F11" i="1" s="1"/>
  <c r="F22" i="1" s="1"/>
  <c r="L10" i="1"/>
  <c r="J18" i="1" l="1"/>
</calcChain>
</file>

<file path=xl/sharedStrings.xml><?xml version="1.0" encoding="utf-8"?>
<sst xmlns="http://schemas.openxmlformats.org/spreadsheetml/2006/main" count="65" uniqueCount="45">
  <si>
    <t>TRƯỜNG CAO ĐẲNG LÝ TỰ TRỌNG TP.HCM</t>
  </si>
  <si>
    <t>CỘNG HOÀ XÃ HỘI CHỦ NGHĨA VIỆT NAM</t>
  </si>
  <si>
    <t>PHÒNG CÔNG TÁC CHÍNH TRỊ</t>
  </si>
  <si>
    <t>Độc lập - Tự do - Hạnh phúc</t>
  </si>
  <si>
    <t xml:space="preserve"> - HỌC SINH SINH VIÊN</t>
  </si>
  <si>
    <t>TP. Hồ Chí Minh, ngày 11 tháng 7 năm 2018</t>
  </si>
  <si>
    <t>BẢNG KÊ NỘP TIỀN BÁN ĐỒNG PHỤC HSSV</t>
  </si>
  <si>
    <t>TỪ NGÀY 10/7/2018 ĐẾN NGÀY 11/7/2018</t>
  </si>
  <si>
    <t>TT</t>
  </si>
  <si>
    <t>Loại đồng phục</t>
  </si>
  <si>
    <t>ĐVT</t>
  </si>
  <si>
    <t>Số
lượng</t>
  </si>
  <si>
    <t>Đơn giá</t>
  </si>
  <si>
    <t>Thành tiền</t>
  </si>
  <si>
    <t>Ghi chú</t>
  </si>
  <si>
    <t>Áo trắng nam</t>
  </si>
  <si>
    <t>Cái</t>
  </si>
  <si>
    <t>Áo trắng nữ</t>
  </si>
  <si>
    <t>Áo thực hành nam size C3</t>
  </si>
  <si>
    <t>Áo thực hành nam size C4</t>
  </si>
  <si>
    <t>Áo thực hành nam size C5,6</t>
  </si>
  <si>
    <t>Áo thực hành nam size C7,8,9</t>
  </si>
  <si>
    <t>Áo thực hành nữ size C2,3</t>
  </si>
  <si>
    <t>Áo thực hành nữ size C4,5</t>
  </si>
  <si>
    <t>Đồ thể dục size S, M</t>
  </si>
  <si>
    <t>Bộ</t>
  </si>
  <si>
    <t>Đồ thể dục size L, XL, XXL</t>
  </si>
  <si>
    <t>Đồ thể dục size 3XL, 4XL, 5XL</t>
  </si>
  <si>
    <t>Tổng cộng</t>
  </si>
  <si>
    <r>
      <t xml:space="preserve">Số tiền bằng chữ: </t>
    </r>
    <r>
      <rPr>
        <i/>
        <sz val="13"/>
        <color theme="1"/>
        <rFont val="Times New Roman"/>
        <family val="1"/>
      </rPr>
      <t>(Bốn mươi chín triệu chín trăm mười bốn nghìn đồng)</t>
    </r>
  </si>
  <si>
    <t>PHÓ TRƯỞNG PHÒNG</t>
  </si>
  <si>
    <t>Người nộp tiền</t>
  </si>
  <si>
    <t>Hoàng Ngọc Cảnh</t>
  </si>
  <si>
    <t>Nguyễn Thị Kim Anh</t>
  </si>
  <si>
    <t>Áo trắng  nam
135.000</t>
  </si>
  <si>
    <t>Áo trắng  nữ
127.000</t>
  </si>
  <si>
    <t>Áo xanh Nữ
 C2, C3
130.000</t>
  </si>
  <si>
    <t>Áo xanh Nữ
 C4, C5
135.000</t>
  </si>
  <si>
    <t>Áo xanh nam
 C2, C3
135.000</t>
  </si>
  <si>
    <t>Áo xanh
nam
C4
140.000</t>
  </si>
  <si>
    <t>Áo xanh nam 
C5, C6
145.000</t>
  </si>
  <si>
    <t>Áo xanh nam
C7, C8, C9
150.000</t>
  </si>
  <si>
    <t>Đồ Thể dục
S, M
138.000</t>
  </si>
  <si>
    <t>Đồ Thể dục
L, XL,
2XL
145.000</t>
  </si>
  <si>
    <t>Đồ Thể dục
3XL, 4XL, 5XL
165.000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</si>
</sst>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2"/>
    </font>
    <font>
      <sz val="13"/>
      <color theme="1"/>
      <name val="Times New Roman"/>
      <family val="2"/>
    </font>
    <font>
      <sz val="13"/>
      <color rgb="FFFF0000"/>
      <name val="Times New Roman"/>
      <family val="2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0" fontId="6" fillId="0" borderId="0" xfId="0" applyFont="1"/>
    <xf numFmtId="3" fontId="5" fillId="0" borderId="0" xfId="0" applyNumberFormat="1" applyFont="1"/>
    <xf numFmtId="0" fontId="7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28575</xdr:rowOff>
    </xdr:from>
    <xdr:to>
      <xdr:col>1</xdr:col>
      <xdr:colOff>2038350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123950" y="6286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198288</xdr:colOff>
      <xdr:row>2</xdr:row>
      <xdr:rowOff>28575</xdr:rowOff>
    </xdr:from>
    <xdr:to>
      <xdr:col>6</xdr:col>
      <xdr:colOff>125562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303563" y="428625"/>
          <a:ext cx="18322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A8" sqref="A8:G8"/>
    </sheetView>
  </sheetViews>
  <sheetFormatPr defaultRowHeight="15.75" x14ac:dyDescent="0.25"/>
  <cols>
    <col min="1" max="1" width="4.25" customWidth="1"/>
    <col min="2" max="2" width="33.5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3.375" customWidth="1"/>
    <col min="8" max="8" width="11.5" customWidth="1"/>
    <col min="10" max="10" width="11.875" bestFit="1" customWidth="1"/>
  </cols>
  <sheetData>
    <row r="1" spans="1:12" x14ac:dyDescent="0.25">
      <c r="A1" s="14" t="s">
        <v>0</v>
      </c>
      <c r="B1" s="14"/>
      <c r="C1" s="14"/>
      <c r="D1" s="15" t="s">
        <v>1</v>
      </c>
      <c r="E1" s="15"/>
      <c r="F1" s="15"/>
      <c r="G1" s="15"/>
    </row>
    <row r="2" spans="1:12" x14ac:dyDescent="0.25">
      <c r="A2" s="15" t="s">
        <v>2</v>
      </c>
      <c r="B2" s="15"/>
      <c r="C2" s="15"/>
      <c r="D2" s="15" t="s">
        <v>3</v>
      </c>
      <c r="E2" s="15"/>
      <c r="F2" s="15"/>
      <c r="G2" s="15"/>
    </row>
    <row r="3" spans="1:12" x14ac:dyDescent="0.25">
      <c r="A3" s="15" t="s">
        <v>4</v>
      </c>
      <c r="B3" s="15"/>
      <c r="C3" s="15"/>
    </row>
    <row r="5" spans="1:12" ht="16.5" x14ac:dyDescent="0.25">
      <c r="D5" s="16" t="s">
        <v>5</v>
      </c>
      <c r="E5" s="16"/>
      <c r="F5" s="16"/>
      <c r="G5" s="16"/>
    </row>
    <row r="7" spans="1:12" ht="18.75" x14ac:dyDescent="0.3">
      <c r="A7" s="13" t="s">
        <v>6</v>
      </c>
      <c r="B7" s="13"/>
      <c r="C7" s="13"/>
      <c r="D7" s="13"/>
      <c r="E7" s="13"/>
      <c r="F7" s="13"/>
      <c r="G7" s="13"/>
    </row>
    <row r="8" spans="1:12" ht="18.75" x14ac:dyDescent="0.3">
      <c r="A8" s="13" t="s">
        <v>7</v>
      </c>
      <c r="B8" s="13"/>
      <c r="C8" s="13"/>
      <c r="D8" s="13"/>
      <c r="E8" s="13"/>
      <c r="F8" s="13"/>
      <c r="G8" s="13"/>
    </row>
    <row r="10" spans="1:12" s="3" customFormat="1" ht="33.75" customHeight="1" x14ac:dyDescent="0.25">
      <c r="A10" s="1" t="s">
        <v>8</v>
      </c>
      <c r="B10" s="1" t="s">
        <v>9</v>
      </c>
      <c r="C10" s="1" t="s">
        <v>10</v>
      </c>
      <c r="D10" s="2" t="s">
        <v>11</v>
      </c>
      <c r="E10" s="1" t="s">
        <v>12</v>
      </c>
      <c r="F10" s="1" t="s">
        <v>13</v>
      </c>
      <c r="G10" s="1" t="s">
        <v>14</v>
      </c>
      <c r="L10" s="3">
        <f>49+15</f>
        <v>64</v>
      </c>
    </row>
    <row r="11" spans="1:12" s="3" customFormat="1" ht="21" customHeight="1" x14ac:dyDescent="0.25">
      <c r="A11" s="4">
        <v>1</v>
      </c>
      <c r="B11" s="5" t="s">
        <v>15</v>
      </c>
      <c r="C11" s="4" t="s">
        <v>16</v>
      </c>
      <c r="D11" s="6">
        <f>141+20</f>
        <v>161</v>
      </c>
      <c r="E11" s="6">
        <v>135000</v>
      </c>
      <c r="F11" s="6">
        <f>D11*E11</f>
        <v>21735000</v>
      </c>
      <c r="G11" s="5"/>
    </row>
    <row r="12" spans="1:12" s="3" customFormat="1" ht="21" customHeight="1" x14ac:dyDescent="0.25">
      <c r="A12" s="4">
        <v>2</v>
      </c>
      <c r="B12" s="5" t="s">
        <v>17</v>
      </c>
      <c r="C12" s="4" t="s">
        <v>16</v>
      </c>
      <c r="D12" s="6">
        <v>32</v>
      </c>
      <c r="E12" s="6">
        <v>127000</v>
      </c>
      <c r="F12" s="6">
        <f t="shared" ref="F12:F18" si="0">D12*E12</f>
        <v>4064000</v>
      </c>
      <c r="G12" s="5"/>
    </row>
    <row r="13" spans="1:12" s="3" customFormat="1" ht="21" customHeight="1" x14ac:dyDescent="0.25">
      <c r="A13" s="4">
        <v>3</v>
      </c>
      <c r="B13" s="5" t="s">
        <v>18</v>
      </c>
      <c r="C13" s="4" t="s">
        <v>16</v>
      </c>
      <c r="D13" s="6">
        <v>15</v>
      </c>
      <c r="E13" s="6">
        <v>135000</v>
      </c>
      <c r="F13" s="6">
        <f t="shared" si="0"/>
        <v>2025000</v>
      </c>
      <c r="G13" s="5"/>
    </row>
    <row r="14" spans="1:12" s="3" customFormat="1" ht="21" customHeight="1" x14ac:dyDescent="0.25">
      <c r="A14" s="4">
        <v>4</v>
      </c>
      <c r="B14" s="5" t="s">
        <v>19</v>
      </c>
      <c r="C14" s="4" t="s">
        <v>16</v>
      </c>
      <c r="D14" s="6">
        <v>26</v>
      </c>
      <c r="E14" s="6">
        <v>140000</v>
      </c>
      <c r="F14" s="6">
        <f t="shared" si="0"/>
        <v>3640000</v>
      </c>
      <c r="G14" s="5"/>
      <c r="I14" s="3">
        <f>500*217</f>
        <v>108500</v>
      </c>
      <c r="J14" s="3">
        <f>500*70</f>
        <v>35000</v>
      </c>
      <c r="K14" s="3">
        <f>36+27</f>
        <v>63</v>
      </c>
    </row>
    <row r="15" spans="1:12" s="3" customFormat="1" ht="21" customHeight="1" x14ac:dyDescent="0.25">
      <c r="A15" s="4">
        <v>5</v>
      </c>
      <c r="B15" s="5" t="s">
        <v>20</v>
      </c>
      <c r="C15" s="4" t="s">
        <v>16</v>
      </c>
      <c r="D15" s="6">
        <v>32</v>
      </c>
      <c r="E15" s="6">
        <v>145000</v>
      </c>
      <c r="F15" s="6">
        <f t="shared" si="0"/>
        <v>4640000</v>
      </c>
      <c r="G15" s="5"/>
      <c r="I15" s="3">
        <f>200*196</f>
        <v>39200</v>
      </c>
      <c r="J15" s="3">
        <f>200*43</f>
        <v>8600</v>
      </c>
    </row>
    <row r="16" spans="1:12" s="3" customFormat="1" ht="21" customHeight="1" x14ac:dyDescent="0.25">
      <c r="A16" s="4">
        <v>6</v>
      </c>
      <c r="B16" s="5" t="s">
        <v>21</v>
      </c>
      <c r="C16" s="4" t="s">
        <v>16</v>
      </c>
      <c r="D16" s="6">
        <v>7</v>
      </c>
      <c r="E16" s="6">
        <v>150000</v>
      </c>
      <c r="F16" s="6">
        <f t="shared" si="0"/>
        <v>1050000</v>
      </c>
      <c r="G16" s="5"/>
      <c r="I16" s="3">
        <f>100*291</f>
        <v>29100</v>
      </c>
      <c r="J16" s="3">
        <f>100*63</f>
        <v>6300</v>
      </c>
    </row>
    <row r="17" spans="1:11" s="3" customFormat="1" ht="16.5" x14ac:dyDescent="0.25">
      <c r="A17" s="4">
        <v>7</v>
      </c>
      <c r="B17" s="5" t="s">
        <v>22</v>
      </c>
      <c r="C17" s="4" t="s">
        <v>16</v>
      </c>
      <c r="D17" s="6">
        <v>2</v>
      </c>
      <c r="E17" s="6">
        <v>130000</v>
      </c>
      <c r="F17" s="6">
        <f t="shared" si="0"/>
        <v>260000</v>
      </c>
      <c r="G17" s="5"/>
      <c r="I17" s="3">
        <f>50*109</f>
        <v>5450</v>
      </c>
      <c r="K17" s="3">
        <f>44-7</f>
        <v>37</v>
      </c>
    </row>
    <row r="18" spans="1:11" s="3" customFormat="1" ht="16.5" x14ac:dyDescent="0.25">
      <c r="A18" s="4">
        <v>8</v>
      </c>
      <c r="B18" s="5" t="s">
        <v>23</v>
      </c>
      <c r="C18" s="4" t="s">
        <v>16</v>
      </c>
      <c r="D18" s="6">
        <v>5</v>
      </c>
      <c r="E18" s="6">
        <v>135000</v>
      </c>
      <c r="F18" s="6">
        <f t="shared" si="0"/>
        <v>675000</v>
      </c>
      <c r="G18" s="5"/>
      <c r="I18" s="3">
        <f>SUM(I14:I17)</f>
        <v>182250</v>
      </c>
      <c r="J18" s="7">
        <f>SUM(J14:J17)</f>
        <v>49900</v>
      </c>
    </row>
    <row r="19" spans="1:11" s="3" customFormat="1" ht="16.5" x14ac:dyDescent="0.25">
      <c r="A19" s="4">
        <v>9</v>
      </c>
      <c r="B19" s="5" t="s">
        <v>24</v>
      </c>
      <c r="C19" s="4" t="s">
        <v>25</v>
      </c>
      <c r="D19" s="6">
        <v>20</v>
      </c>
      <c r="E19" s="6">
        <v>138000</v>
      </c>
      <c r="F19" s="6">
        <f>D19*E19</f>
        <v>2760000</v>
      </c>
      <c r="G19" s="5"/>
      <c r="J19" s="3">
        <f>SUM(J14:J17)</f>
        <v>49900</v>
      </c>
    </row>
    <row r="20" spans="1:11" s="3" customFormat="1" ht="16.5" x14ac:dyDescent="0.25">
      <c r="A20" s="4">
        <v>10</v>
      </c>
      <c r="B20" s="5" t="s">
        <v>26</v>
      </c>
      <c r="C20" s="4" t="s">
        <v>25</v>
      </c>
      <c r="D20" s="6">
        <v>50</v>
      </c>
      <c r="E20" s="6">
        <v>145000</v>
      </c>
      <c r="F20" s="6">
        <f>D20*E20</f>
        <v>7250000</v>
      </c>
      <c r="G20" s="5"/>
      <c r="J20" s="8">
        <f>J19-57741</f>
        <v>-7841</v>
      </c>
    </row>
    <row r="21" spans="1:11" s="3" customFormat="1" ht="16.5" x14ac:dyDescent="0.25">
      <c r="A21" s="4">
        <v>11</v>
      </c>
      <c r="B21" s="5" t="s">
        <v>27</v>
      </c>
      <c r="C21" s="4" t="s">
        <v>25</v>
      </c>
      <c r="D21" s="6">
        <v>11</v>
      </c>
      <c r="E21" s="6">
        <v>165000</v>
      </c>
      <c r="F21" s="6">
        <f>D21*E21</f>
        <v>1815000</v>
      </c>
      <c r="G21" s="5"/>
    </row>
    <row r="22" spans="1:11" s="3" customFormat="1" ht="16.5" x14ac:dyDescent="0.25">
      <c r="A22" s="4"/>
      <c r="B22" s="9" t="s">
        <v>28</v>
      </c>
      <c r="C22" s="5"/>
      <c r="D22" s="6"/>
      <c r="E22" s="6"/>
      <c r="F22" s="10">
        <f>SUM(F11:F21)</f>
        <v>49914000</v>
      </c>
      <c r="G22" s="5"/>
    </row>
    <row r="23" spans="1:11" s="3" customFormat="1" ht="16.5" x14ac:dyDescent="0.25">
      <c r="B23" s="11"/>
    </row>
    <row r="24" spans="1:11" s="3" customFormat="1" ht="16.5" x14ac:dyDescent="0.25">
      <c r="A24" s="3" t="s">
        <v>29</v>
      </c>
    </row>
    <row r="25" spans="1:11" s="3" customFormat="1" ht="16.5" x14ac:dyDescent="0.25"/>
    <row r="26" spans="1:11" s="3" customFormat="1" ht="16.5" x14ac:dyDescent="0.25">
      <c r="B26" s="12" t="s">
        <v>30</v>
      </c>
      <c r="F26" s="12" t="s">
        <v>31</v>
      </c>
    </row>
    <row r="27" spans="1:11" s="3" customFormat="1" ht="16.5" x14ac:dyDescent="0.25"/>
    <row r="28" spans="1:11" s="3" customFormat="1" ht="16.5" x14ac:dyDescent="0.25"/>
    <row r="29" spans="1:11" s="3" customFormat="1" ht="16.5" x14ac:dyDescent="0.25"/>
    <row r="30" spans="1:11" s="3" customFormat="1" ht="16.5" x14ac:dyDescent="0.25"/>
    <row r="31" spans="1:11" s="3" customFormat="1" ht="16.5" x14ac:dyDescent="0.25">
      <c r="B31" s="12"/>
    </row>
    <row r="32" spans="1:11" s="3" customFormat="1" ht="16.5" x14ac:dyDescent="0.25">
      <c r="B32" s="12" t="s">
        <v>32</v>
      </c>
      <c r="F32" s="12" t="s">
        <v>33</v>
      </c>
    </row>
    <row r="33" s="3" customFormat="1" ht="16.5" x14ac:dyDescent="0.25"/>
    <row r="34" s="3" customFormat="1" ht="16.5" x14ac:dyDescent="0.25"/>
    <row r="35" s="3" customFormat="1" ht="16.5" x14ac:dyDescent="0.25"/>
    <row r="36" s="3" customFormat="1" ht="16.5" x14ac:dyDescent="0.25"/>
    <row r="37" s="3" customFormat="1" ht="16.5" x14ac:dyDescent="0.25"/>
  </sheetData>
  <mergeCells count="8">
    <mergeCell ref="A7:G7"/>
    <mergeCell ref="A8:G8"/>
    <mergeCell ref="A1:C1"/>
    <mergeCell ref="D1:G1"/>
    <mergeCell ref="A2:C2"/>
    <mergeCell ref="D2:G2"/>
    <mergeCell ref="A3:C3"/>
    <mergeCell ref="D5:G5"/>
  </mergeCells>
  <pageMargins left="0.31496062992125984" right="0.24" top="0.55118110236220474" bottom="0.55118110236220474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activeCell="E7" sqref="E7"/>
    </sheetView>
  </sheetViews>
  <sheetFormatPr defaultRowHeight="15.75" x14ac:dyDescent="0.25"/>
  <cols>
    <col min="1" max="2" width="8" customWidth="1"/>
    <col min="3" max="4" width="8.25" customWidth="1"/>
    <col min="5" max="5" width="8" customWidth="1"/>
    <col min="6" max="7" width="8.125" customWidth="1"/>
    <col min="8" max="8" width="10.25" customWidth="1"/>
    <col min="9" max="10" width="8.25" customWidth="1"/>
    <col min="11" max="11" width="9.625" customWidth="1"/>
  </cols>
  <sheetData>
    <row r="1" spans="1:11" ht="81.75" customHeight="1" x14ac:dyDescent="0.25">
      <c r="A1" s="17" t="s">
        <v>34</v>
      </c>
      <c r="B1" s="17" t="s">
        <v>35</v>
      </c>
      <c r="C1" s="17" t="s">
        <v>36</v>
      </c>
      <c r="D1" s="17" t="s">
        <v>37</v>
      </c>
      <c r="E1" s="17" t="s">
        <v>38</v>
      </c>
      <c r="F1" s="17" t="s">
        <v>39</v>
      </c>
      <c r="G1" s="17" t="s">
        <v>40</v>
      </c>
      <c r="H1" s="17" t="s">
        <v>41</v>
      </c>
      <c r="I1" s="17" t="s">
        <v>42</v>
      </c>
      <c r="J1" s="17" t="s">
        <v>43</v>
      </c>
      <c r="K1" s="17" t="s">
        <v>44</v>
      </c>
    </row>
    <row r="2" spans="1:11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1" ht="21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ht="21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1" customHeight="1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1" ht="21" customHeight="1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21" customHeight="1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</row>
    <row r="10" spans="1:11" ht="21" customHeight="1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1" ht="21" customHeight="1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21" customHeight="1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1" ht="21" customHeight="1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</row>
    <row r="14" spans="1:11" ht="21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11" ht="21" customHeight="1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ht="21" customHeight="1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 ht="21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 ht="21" customHeight="1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 ht="21" customHeight="1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 ht="21" customHeight="1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spans="1:11" ht="21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</row>
    <row r="22" spans="1:11" ht="21" customHeight="1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</row>
    <row r="23" spans="1:11" ht="21" customHeight="1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 spans="1:11" ht="21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</row>
    <row r="25" spans="1:11" ht="21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</row>
    <row r="26" spans="1:11" ht="21" customHeight="1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</row>
    <row r="27" spans="1:11" ht="21" customHeight="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</row>
    <row r="28" spans="1:11" ht="21" customHeight="1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</row>
    <row r="29" spans="1:11" ht="21" customHeight="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21" customHeight="1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</row>
    <row r="31" spans="1:11" ht="21" customHeight="1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 spans="1:11" ht="21" customHeight="1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</row>
    <row r="33" spans="1:11" ht="21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</row>
    <row r="34" spans="1:11" ht="21" customHeight="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</row>
    <row r="35" spans="1:11" ht="21" customHeight="1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</row>
    <row r="36" spans="1:11" ht="81.75" customHeight="1" x14ac:dyDescent="0.25">
      <c r="A36" s="17" t="s">
        <v>34</v>
      </c>
      <c r="B36" s="17" t="s">
        <v>35</v>
      </c>
      <c r="C36" s="17" t="s">
        <v>36</v>
      </c>
      <c r="D36" s="17" t="s">
        <v>37</v>
      </c>
      <c r="E36" s="17" t="s">
        <v>38</v>
      </c>
      <c r="F36" s="17" t="s">
        <v>39</v>
      </c>
      <c r="G36" s="17" t="s">
        <v>40</v>
      </c>
      <c r="H36" s="17" t="s">
        <v>41</v>
      </c>
      <c r="I36" s="17" t="s">
        <v>42</v>
      </c>
      <c r="J36" s="17" t="s">
        <v>43</v>
      </c>
      <c r="K36" s="17" t="s">
        <v>44</v>
      </c>
    </row>
    <row r="37" spans="1:11" ht="21" customHeigh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</row>
    <row r="38" spans="1:11" ht="21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1" ht="21" customHeight="1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</row>
    <row r="40" spans="1:11" ht="21" customHeight="1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</row>
    <row r="41" spans="1:11" ht="21" customHeight="1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</row>
    <row r="42" spans="1:11" ht="21" customHeight="1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</row>
    <row r="43" spans="1:11" ht="21" customHeight="1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</row>
    <row r="44" spans="1:11" ht="21" customHeight="1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</row>
    <row r="45" spans="1:11" ht="21" customHeight="1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</row>
    <row r="46" spans="1:11" ht="21" customHeight="1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</row>
    <row r="47" spans="1:11" ht="21" customHeight="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</row>
    <row r="48" spans="1:11" ht="21" customHeight="1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</row>
    <row r="49" spans="1:11" ht="21" customHeight="1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</row>
    <row r="50" spans="1:11" ht="21" customHeight="1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</row>
    <row r="51" spans="1:11" ht="21" customHeigh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</row>
    <row r="52" spans="1:11" ht="21" customHeigh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</row>
    <row r="53" spans="1:11" ht="21" customHeight="1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1:11" ht="21" customHeigh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1:11" ht="21" customHeight="1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</row>
    <row r="56" spans="1:11" ht="21" customHeight="1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</row>
    <row r="57" spans="1:11" ht="21" customHeight="1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</row>
    <row r="58" spans="1:11" ht="21" customHeight="1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</row>
    <row r="59" spans="1:11" ht="21" customHeight="1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 spans="1:11" ht="21" customHeight="1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</row>
    <row r="61" spans="1:11" ht="21" customHeight="1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</row>
    <row r="62" spans="1:11" ht="21" customHeight="1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</row>
    <row r="63" spans="1:11" ht="21" customHeight="1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</row>
    <row r="64" spans="1:11" ht="21" customHeight="1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</row>
    <row r="65" spans="1:11" ht="21" customHeight="1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</row>
    <row r="66" spans="1:11" ht="21" customHeight="1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21" customHeight="1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</row>
    <row r="68" spans="1:11" ht="21" customHeight="1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</row>
    <row r="69" spans="1:11" ht="21" customHeight="1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</row>
    <row r="70" spans="1:11" ht="21" customHeight="1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</row>
  </sheetData>
  <pageMargins left="0.22" right="0.2" top="0.35" bottom="0.37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ke nop tien</vt:lpstr>
      <vt:lpstr>ke ban do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2018-07-11T10:04:40Z</cp:lastPrinted>
  <dcterms:created xsi:type="dcterms:W3CDTF">2018-07-11T10:01:18Z</dcterms:created>
  <dcterms:modified xsi:type="dcterms:W3CDTF">2018-07-11T10:05:05Z</dcterms:modified>
</cp:coreProperties>
</file>